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travail_sec\2024-2025\PREPARATATION 2025-2026\TEMPS PARTIEL 25-26\"/>
    </mc:Choice>
  </mc:AlternateContent>
  <bookViews>
    <workbookView xWindow="0" yWindow="0" windowWidth="28800" windowHeight="13290"/>
  </bookViews>
  <sheets>
    <sheet name="Feui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8" i="1" l="1"/>
  <c r="E18" i="1"/>
  <c r="D18" i="1"/>
  <c r="C18" i="1"/>
  <c r="B18" i="1"/>
  <c r="G17" i="1"/>
  <c r="G16" i="1"/>
  <c r="G18" i="1" l="1"/>
  <c r="H18" i="1" s="1"/>
  <c r="C22" i="1" l="1"/>
  <c r="E22" i="1" s="1"/>
  <c r="C31" i="1" s="1"/>
  <c r="D35" i="1" s="1"/>
  <c r="D38" i="1" l="1"/>
  <c r="E38" i="1" s="1"/>
  <c r="D36" i="1"/>
  <c r="E36" i="1" s="1"/>
  <c r="D37" i="1"/>
  <c r="E37" i="1" s="1"/>
  <c r="E35" i="1"/>
  <c r="E40" i="1"/>
  <c r="D39" i="1" l="1"/>
  <c r="E39" i="1" s="1"/>
  <c r="E41" i="1" s="1"/>
</calcChain>
</file>

<file path=xl/sharedStrings.xml><?xml version="1.0" encoding="utf-8"?>
<sst xmlns="http://schemas.openxmlformats.org/spreadsheetml/2006/main" count="33" uniqueCount="31">
  <si>
    <t>Calcul de votre quotité de travail</t>
  </si>
  <si>
    <t>=Case à compléter</t>
  </si>
  <si>
    <t>= Les données variables fonctions des semaines types</t>
  </si>
  <si>
    <t>Pour simuler une demi-journée non travaillée dans l'emploi du temps inscrire</t>
  </si>
  <si>
    <t>Lundi</t>
  </si>
  <si>
    <t xml:space="preserve">Mardi </t>
  </si>
  <si>
    <t>Mercredi</t>
  </si>
  <si>
    <t>Jeudi</t>
  </si>
  <si>
    <t>Vendredi</t>
  </si>
  <si>
    <t>Total</t>
  </si>
  <si>
    <t>Volume horaire annuel effectué par l'intéressé</t>
  </si>
  <si>
    <t>Matin</t>
  </si>
  <si>
    <t>Après-midi</t>
  </si>
  <si>
    <t xml:space="preserve"> </t>
  </si>
  <si>
    <t>Temps travaillé par l'enseignant</t>
  </si>
  <si>
    <t>Temps plein</t>
  </si>
  <si>
    <t>QUOTITÉ DE TRAVAIL RÉSULTANTE*</t>
  </si>
  <si>
    <t>*= le salaire versé</t>
  </si>
  <si>
    <t>Calcul du volume des 108h</t>
  </si>
  <si>
    <t>Quotité travaillée</t>
  </si>
  <si>
    <t xml:space="preserve">% au sein de l'enveloppe des </t>
  </si>
  <si>
    <t>Heures avec décimales</t>
  </si>
  <si>
    <t xml:space="preserve">Heures arrondies </t>
  </si>
  <si>
    <t>Activités pédagogiques 
complémentaires</t>
  </si>
  <si>
    <t>vérification</t>
  </si>
  <si>
    <t>Annexe 4</t>
  </si>
  <si>
    <t>-</t>
  </si>
  <si>
    <t>Conseils d’école obligatoires
(forfaitairement 6 heures par an)</t>
  </si>
  <si>
    <t>Organisation APC et rencontres avec parents (aide aux élèves en difficultés, ATP, …)</t>
  </si>
  <si>
    <t>Conseils des maîtres et de cycle (travaux en équipe; liaison inter-cycles, …)</t>
  </si>
  <si>
    <t>Animations pédagogiques et formation continue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</si>
</sst>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11" x14ac:knownFonts="1">
    <font>
      <sz val="11"/>
      <color theme="1"/>
      <name val="Calibri"/>
      <family val="2"/>
      <scheme val="minor"/>
    </font>
    <font>
      <b/>
      <sz val="14"/>
      <name val="Arial Narrow"/>
      <family val="2"/>
    </font>
    <font>
      <sz val="10"/>
      <name val="Arial Narrow"/>
      <family val="2"/>
    </font>
    <font>
      <b/>
      <u/>
      <sz val="14"/>
      <name val="Arial Narrow"/>
      <family val="2"/>
    </font>
    <font>
      <sz val="10"/>
      <color indexed="10"/>
      <name val="Arial Narrow"/>
      <family val="2"/>
    </font>
    <font>
      <b/>
      <sz val="10"/>
      <name val="Arial Narrow"/>
      <family val="2"/>
    </font>
    <font>
      <b/>
      <sz val="20"/>
      <color indexed="9"/>
      <name val="Arial Narrow"/>
      <family val="2"/>
    </font>
    <font>
      <b/>
      <sz val="12"/>
      <name val="Arial Narrow"/>
      <family val="2"/>
    </font>
    <font>
      <b/>
      <sz val="12"/>
      <color indexed="10"/>
      <name val="Arial Narrow"/>
      <family val="2"/>
    </font>
    <font>
      <b/>
      <u/>
      <sz val="10"/>
      <name val="Arial Narrow"/>
      <family val="2"/>
    </font>
    <font>
      <b/>
      <sz val="12"/>
      <color theme="1"/>
      <name val="Marianne"/>
      <family val="3"/>
    </font>
  </fonts>
  <fills count="5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1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0" borderId="0" xfId="0" applyFont="1"/>
    <xf numFmtId="0" fontId="1" fillId="0" borderId="0" xfId="0" applyFont="1"/>
    <xf numFmtId="46" fontId="4" fillId="0" borderId="0" xfId="0" applyNumberFormat="1" applyFont="1" applyFill="1" applyBorder="1"/>
    <xf numFmtId="46" fontId="5" fillId="2" borderId="1" xfId="0" applyNumberFormat="1" applyFont="1" applyFill="1" applyBorder="1"/>
    <xf numFmtId="0" fontId="2" fillId="0" borderId="0" xfId="0" quotePrefix="1" applyFont="1"/>
    <xf numFmtId="46" fontId="5" fillId="0" borderId="0" xfId="0" applyNumberFormat="1" applyFont="1" applyFill="1" applyBorder="1"/>
    <xf numFmtId="46" fontId="4" fillId="0" borderId="1" xfId="0" applyNumberFormat="1" applyFont="1" applyFill="1" applyBorder="1"/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right"/>
    </xf>
    <xf numFmtId="0" fontId="2" fillId="3" borderId="1" xfId="0" applyFont="1" applyFill="1" applyBorder="1"/>
    <xf numFmtId="20" fontId="4" fillId="0" borderId="1" xfId="0" applyNumberFormat="1" applyFont="1" applyFill="1" applyBorder="1"/>
    <xf numFmtId="46" fontId="4" fillId="0" borderId="1" xfId="0" applyNumberFormat="1" applyFont="1" applyBorder="1"/>
    <xf numFmtId="20" fontId="2" fillId="0" borderId="0" xfId="0" applyNumberFormat="1" applyFont="1"/>
    <xf numFmtId="0" fontId="6" fillId="0" borderId="0" xfId="0" applyFont="1" applyFill="1" applyAlignment="1">
      <alignment horizontal="center" vertical="center" textRotation="90"/>
    </xf>
    <xf numFmtId="0" fontId="2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center" vertical="center"/>
    </xf>
    <xf numFmtId="46" fontId="4" fillId="0" borderId="1" xfId="0" applyNumberFormat="1" applyFont="1" applyFill="1" applyBorder="1" applyAlignment="1">
      <alignment horizontal="center"/>
    </xf>
    <xf numFmtId="46" fontId="2" fillId="0" borderId="1" xfId="0" applyNumberFormat="1" applyFont="1" applyFill="1" applyBorder="1" applyAlignment="1">
      <alignment horizontal="center"/>
    </xf>
    <xf numFmtId="10" fontId="8" fillId="4" borderId="1" xfId="0" applyNumberFormat="1" applyFont="1" applyFill="1" applyBorder="1" applyAlignment="1">
      <alignment horizontal="center"/>
    </xf>
    <xf numFmtId="10" fontId="4" fillId="0" borderId="0" xfId="0" applyNumberFormat="1" applyFont="1" applyBorder="1"/>
    <xf numFmtId="164" fontId="4" fillId="0" borderId="0" xfId="0" applyNumberFormat="1" applyFont="1" applyBorder="1"/>
    <xf numFmtId="0" fontId="9" fillId="0" borderId="0" xfId="0" applyFont="1"/>
    <xf numFmtId="0" fontId="2" fillId="0" borderId="1" xfId="0" applyFont="1" applyBorder="1"/>
    <xf numFmtId="10" fontId="2" fillId="0" borderId="1" xfId="0" applyNumberFormat="1" applyFont="1" applyBorder="1"/>
    <xf numFmtId="0" fontId="2" fillId="0" borderId="2" xfId="0" applyFont="1" applyBorder="1"/>
    <xf numFmtId="0" fontId="2" fillId="0" borderId="3" xfId="0" applyFont="1" applyBorder="1" applyAlignment="1">
      <alignment horizontal="center" wrapText="1"/>
    </xf>
    <xf numFmtId="1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  <xf numFmtId="2" fontId="2" fillId="0" borderId="4" xfId="0" applyNumberFormat="1" applyFont="1" applyBorder="1"/>
    <xf numFmtId="1" fontId="2" fillId="0" borderId="4" xfId="0" applyNumberFormat="1" applyFont="1" applyBorder="1"/>
    <xf numFmtId="0" fontId="2" fillId="0" borderId="0" xfId="0" applyFont="1" applyAlignment="1">
      <alignment horizontal="right"/>
    </xf>
    <xf numFmtId="1" fontId="2" fillId="0" borderId="0" xfId="0" applyNumberFormat="1" applyFont="1"/>
    <xf numFmtId="2" fontId="2" fillId="0" borderId="1" xfId="0" applyNumberFormat="1" applyFont="1" applyBorder="1" applyAlignment="1">
      <alignment vertical="center"/>
    </xf>
    <xf numFmtId="1" fontId="2" fillId="0" borderId="1" xfId="0" applyNumberFormat="1" applyFont="1" applyBorder="1" applyAlignment="1">
      <alignment vertical="center"/>
    </xf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164" fontId="2" fillId="0" borderId="1" xfId="0" applyNumberFormat="1" applyFont="1" applyBorder="1" applyAlignment="1">
      <alignment vertical="center"/>
    </xf>
    <xf numFmtId="0" fontId="10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47625</xdr:rowOff>
    </xdr:from>
    <xdr:to>
      <xdr:col>3</xdr:col>
      <xdr:colOff>189230</xdr:colOff>
      <xdr:row>4</xdr:row>
      <xdr:rowOff>156210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7625"/>
          <a:ext cx="2646680" cy="87058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42"/>
  <sheetViews>
    <sheetView tabSelected="1" topLeftCell="A4" zoomScaleNormal="100" workbookViewId="0">
      <selection activeCell="H21" sqref="H21"/>
    </sheetView>
  </sheetViews>
  <sheetFormatPr baseColWidth="10" defaultRowHeight="15" x14ac:dyDescent="0.25"/>
  <cols>
    <col min="5" max="5" width="14" customWidth="1"/>
  </cols>
  <sheetData>
    <row r="3" spans="1:8" x14ac:dyDescent="0.25">
      <c r="G3" s="42" t="s">
        <v>25</v>
      </c>
      <c r="H3" s="42"/>
    </row>
    <row r="4" spans="1:8" x14ac:dyDescent="0.25">
      <c r="G4" s="42"/>
      <c r="H4" s="42"/>
    </row>
    <row r="5" spans="1:8" ht="18" customHeight="1" x14ac:dyDescent="0.25"/>
    <row r="6" spans="1:8" ht="18" customHeight="1" x14ac:dyDescent="0.25"/>
    <row r="7" spans="1:8" ht="18" customHeight="1" x14ac:dyDescent="0.25"/>
    <row r="8" spans="1:8" ht="30.75" customHeight="1" x14ac:dyDescent="0.25">
      <c r="A8" s="45" t="s">
        <v>0</v>
      </c>
      <c r="B8" s="45"/>
      <c r="C8" s="45"/>
      <c r="D8" s="45"/>
      <c r="E8" s="45"/>
      <c r="F8" s="45"/>
      <c r="G8" s="45"/>
      <c r="H8" s="45"/>
    </row>
    <row r="9" spans="1:8" ht="18" x14ac:dyDescent="0.25">
      <c r="A9" s="1"/>
      <c r="B9" s="2"/>
      <c r="C9" s="1"/>
      <c r="D9" s="1"/>
      <c r="E9" s="1"/>
      <c r="F9" s="1"/>
      <c r="G9" s="3"/>
      <c r="H9" s="1"/>
    </row>
    <row r="10" spans="1:8" x14ac:dyDescent="0.25">
      <c r="A10" s="1"/>
      <c r="B10" s="4">
        <v>0.125</v>
      </c>
      <c r="C10" s="5" t="s">
        <v>1</v>
      </c>
      <c r="D10" s="1"/>
      <c r="E10" s="6"/>
      <c r="F10" s="1"/>
      <c r="G10" s="3"/>
      <c r="H10" s="1"/>
    </row>
    <row r="11" spans="1:8" x14ac:dyDescent="0.25">
      <c r="A11" s="1"/>
      <c r="B11" s="7">
        <v>0.125</v>
      </c>
      <c r="C11" s="5" t="s">
        <v>2</v>
      </c>
      <c r="D11" s="1"/>
      <c r="E11" s="6"/>
      <c r="F11" s="1"/>
      <c r="G11" s="3"/>
      <c r="H11" s="1"/>
    </row>
    <row r="12" spans="1:8" x14ac:dyDescent="0.25">
      <c r="A12" s="1"/>
      <c r="B12" s="6" t="s">
        <v>3</v>
      </c>
      <c r="C12" s="1"/>
      <c r="D12" s="1"/>
      <c r="E12" s="6"/>
      <c r="F12" s="1"/>
      <c r="G12" s="4">
        <v>0</v>
      </c>
      <c r="H12" s="1"/>
    </row>
    <row r="13" spans="1:8" ht="18" x14ac:dyDescent="0.25">
      <c r="A13" s="1"/>
      <c r="B13" s="2"/>
      <c r="C13" s="1"/>
      <c r="D13" s="1"/>
      <c r="E13" s="6"/>
      <c r="F13" s="1"/>
      <c r="G13" s="3"/>
      <c r="H13" s="1"/>
    </row>
    <row r="14" spans="1:8" x14ac:dyDescent="0.25">
      <c r="A14" s="1"/>
      <c r="B14" s="1"/>
      <c r="C14" s="1"/>
      <c r="D14" s="1"/>
      <c r="E14" s="1"/>
      <c r="F14" s="1"/>
      <c r="G14" s="1"/>
      <c r="H14" s="1"/>
    </row>
    <row r="15" spans="1:8" ht="38.25" x14ac:dyDescent="0.25">
      <c r="A15" s="1"/>
      <c r="B15" s="8" t="s">
        <v>4</v>
      </c>
      <c r="C15" s="8" t="s">
        <v>5</v>
      </c>
      <c r="D15" s="8" t="s">
        <v>6</v>
      </c>
      <c r="E15" s="8" t="s">
        <v>7</v>
      </c>
      <c r="F15" s="8" t="s">
        <v>8</v>
      </c>
      <c r="G15" s="8" t="s">
        <v>9</v>
      </c>
      <c r="H15" s="9" t="s">
        <v>10</v>
      </c>
    </row>
    <row r="16" spans="1:8" x14ac:dyDescent="0.25">
      <c r="A16" s="10" t="s">
        <v>11</v>
      </c>
      <c r="B16" s="4">
        <v>0.125</v>
      </c>
      <c r="C16" s="4">
        <v>0.125</v>
      </c>
      <c r="D16" s="4">
        <v>0.125</v>
      </c>
      <c r="E16" s="4">
        <v>0.125</v>
      </c>
      <c r="F16" s="4">
        <v>0.125</v>
      </c>
      <c r="G16" s="7">
        <f>B16+C16+D16+E16+F16</f>
        <v>0.625</v>
      </c>
      <c r="H16" s="11"/>
    </row>
    <row r="17" spans="1:8" x14ac:dyDescent="0.25">
      <c r="A17" s="10" t="s">
        <v>12</v>
      </c>
      <c r="B17" s="4">
        <v>9.375E-2</v>
      </c>
      <c r="C17" s="4">
        <v>9.375E-2</v>
      </c>
      <c r="D17" s="4">
        <v>0</v>
      </c>
      <c r="E17" s="4">
        <v>9.375E-2</v>
      </c>
      <c r="F17" s="4">
        <v>9.375E-2</v>
      </c>
      <c r="G17" s="7">
        <f>B17+C17+D17+E17+F17</f>
        <v>0.375</v>
      </c>
      <c r="H17" s="11"/>
    </row>
    <row r="18" spans="1:8" x14ac:dyDescent="0.25">
      <c r="A18" s="10" t="s">
        <v>9</v>
      </c>
      <c r="B18" s="12">
        <f>SUM(B16:B17)</f>
        <v>0.21875</v>
      </c>
      <c r="C18" s="12">
        <f>SUM(C16:C17)</f>
        <v>0.21875</v>
      </c>
      <c r="D18" s="12">
        <f>SUM(D16:D17)</f>
        <v>0.125</v>
      </c>
      <c r="E18" s="12">
        <f>SUM(E16:E17)</f>
        <v>0.21875</v>
      </c>
      <c r="F18" s="12">
        <f>SUM(F16:F17)</f>
        <v>0.21875</v>
      </c>
      <c r="G18" s="7">
        <f>B18+C18+D18+E18+F18</f>
        <v>1</v>
      </c>
      <c r="H18" s="13">
        <f>G18*36</f>
        <v>36</v>
      </c>
    </row>
    <row r="19" spans="1:8" x14ac:dyDescent="0.25">
      <c r="A19" s="14" t="s">
        <v>13</v>
      </c>
      <c r="B19" s="1"/>
      <c r="C19" s="1"/>
      <c r="D19" s="1"/>
      <c r="E19" s="1"/>
      <c r="F19" s="1"/>
      <c r="G19" s="1"/>
      <c r="H19" s="1"/>
    </row>
    <row r="20" spans="1:8" x14ac:dyDescent="0.25">
      <c r="A20" s="15"/>
      <c r="B20" s="1"/>
      <c r="C20" s="1"/>
      <c r="D20" s="1"/>
      <c r="E20" s="1"/>
      <c r="F20" s="1"/>
      <c r="G20" s="16"/>
      <c r="H20" s="16"/>
    </row>
    <row r="21" spans="1:8" ht="63" x14ac:dyDescent="0.25">
      <c r="A21" s="15"/>
      <c r="B21" s="1"/>
      <c r="C21" s="9" t="s">
        <v>14</v>
      </c>
      <c r="D21" s="17" t="s">
        <v>15</v>
      </c>
      <c r="E21" s="18" t="s">
        <v>16</v>
      </c>
      <c r="F21" s="1"/>
      <c r="G21" s="19"/>
      <c r="H21" s="20"/>
    </row>
    <row r="22" spans="1:8" ht="15.75" x14ac:dyDescent="0.25">
      <c r="A22" s="15"/>
      <c r="B22" s="1"/>
      <c r="C22" s="21">
        <f>$G$18</f>
        <v>1</v>
      </c>
      <c r="D22" s="22">
        <v>1</v>
      </c>
      <c r="E22" s="23">
        <f>C22/D22</f>
        <v>1</v>
      </c>
      <c r="F22" s="1"/>
      <c r="G22" s="24"/>
      <c r="H22" s="25"/>
    </row>
    <row r="23" spans="1:8" x14ac:dyDescent="0.25">
      <c r="A23" s="1"/>
      <c r="B23" s="1"/>
      <c r="C23" s="1"/>
      <c r="D23" s="1"/>
      <c r="E23" s="1"/>
      <c r="F23" s="1"/>
      <c r="G23" s="1"/>
      <c r="H23" s="1"/>
    </row>
    <row r="24" spans="1:8" x14ac:dyDescent="0.25">
      <c r="A24" s="1"/>
      <c r="B24" s="1" t="s">
        <v>17</v>
      </c>
      <c r="C24" s="1"/>
      <c r="D24" s="1"/>
      <c r="E24" s="1"/>
      <c r="F24" s="1"/>
      <c r="G24" s="1"/>
      <c r="H24" s="1"/>
    </row>
    <row r="25" spans="1:8" x14ac:dyDescent="0.25">
      <c r="A25" s="1"/>
      <c r="B25" s="1"/>
      <c r="C25" s="1"/>
      <c r="D25" s="1"/>
      <c r="E25" s="1"/>
      <c r="F25" s="1"/>
      <c r="G25" s="1"/>
      <c r="H25" s="1"/>
    </row>
    <row r="26" spans="1:8" x14ac:dyDescent="0.25">
      <c r="A26" s="1"/>
      <c r="B26" s="1"/>
      <c r="C26" s="1"/>
      <c r="D26" s="1"/>
      <c r="E26" s="1"/>
      <c r="F26" s="1"/>
      <c r="G26" s="1"/>
      <c r="H26" s="1"/>
    </row>
    <row r="27" spans="1:8" x14ac:dyDescent="0.25">
      <c r="A27" s="1"/>
      <c r="B27" s="1"/>
      <c r="C27" s="1"/>
      <c r="D27" s="1"/>
      <c r="E27" s="1"/>
      <c r="F27" s="1"/>
      <c r="G27" s="1"/>
      <c r="H27" s="1"/>
    </row>
    <row r="28" spans="1:8" x14ac:dyDescent="0.25">
      <c r="A28" s="1"/>
      <c r="B28" s="1"/>
      <c r="C28" s="1"/>
      <c r="D28" s="1"/>
      <c r="E28" s="1"/>
      <c r="F28" s="1"/>
      <c r="G28" s="1"/>
      <c r="H28" s="1"/>
    </row>
    <row r="29" spans="1:8" x14ac:dyDescent="0.25">
      <c r="A29" s="1"/>
      <c r="B29" s="26" t="s">
        <v>18</v>
      </c>
      <c r="C29" s="1"/>
      <c r="D29" s="1"/>
      <c r="E29" s="1"/>
      <c r="F29" s="1"/>
      <c r="G29" s="1"/>
      <c r="H29" s="1"/>
    </row>
    <row r="30" spans="1:8" x14ac:dyDescent="0.25">
      <c r="A30" s="1"/>
      <c r="B30" s="1"/>
      <c r="C30" s="1"/>
      <c r="D30" s="1"/>
      <c r="E30" s="1"/>
      <c r="F30" s="1"/>
      <c r="G30" s="1"/>
      <c r="H30" s="1"/>
    </row>
    <row r="31" spans="1:8" x14ac:dyDescent="0.25">
      <c r="A31" s="1"/>
      <c r="B31" s="27" t="s">
        <v>19</v>
      </c>
      <c r="C31" s="28">
        <f>E22</f>
        <v>1</v>
      </c>
      <c r="D31" s="1"/>
      <c r="E31" s="1"/>
      <c r="F31" s="1"/>
      <c r="G31" s="1"/>
      <c r="H31" s="1"/>
    </row>
    <row r="32" spans="1:8" x14ac:dyDescent="0.25">
      <c r="A32" s="1"/>
      <c r="B32" s="1"/>
      <c r="C32" s="1"/>
      <c r="D32" s="1"/>
      <c r="E32" s="1"/>
      <c r="F32" s="1"/>
      <c r="G32" s="1"/>
      <c r="H32" s="1"/>
    </row>
    <row r="33" spans="1:8" x14ac:dyDescent="0.25">
      <c r="A33" s="1"/>
      <c r="B33" s="1"/>
      <c r="C33" s="29"/>
      <c r="D33" s="1"/>
      <c r="E33" s="1"/>
      <c r="F33" s="1"/>
      <c r="G33" s="1"/>
      <c r="H33" s="1"/>
    </row>
    <row r="34" spans="1:8" ht="39" x14ac:dyDescent="0.25">
      <c r="A34" s="1"/>
      <c r="B34" s="1"/>
      <c r="C34" s="30" t="s">
        <v>20</v>
      </c>
      <c r="D34" s="31" t="s">
        <v>21</v>
      </c>
      <c r="E34" s="17" t="s">
        <v>22</v>
      </c>
      <c r="F34" s="1"/>
      <c r="G34" s="1"/>
      <c r="H34" s="1"/>
    </row>
    <row r="35" spans="1:8" x14ac:dyDescent="0.25">
      <c r="A35" s="1"/>
      <c r="B35" s="1"/>
      <c r="C35" s="32">
        <v>108</v>
      </c>
      <c r="D35" s="33">
        <f>C35*C31</f>
        <v>108</v>
      </c>
      <c r="E35" s="34">
        <f t="shared" ref="E35:E40" si="0">D35</f>
        <v>108</v>
      </c>
      <c r="F35" s="1"/>
      <c r="G35" s="1"/>
      <c r="H35" s="1"/>
    </row>
    <row r="36" spans="1:8" s="40" customFormat="1" ht="42.75" customHeight="1" x14ac:dyDescent="0.25">
      <c r="A36" s="43" t="s">
        <v>23</v>
      </c>
      <c r="B36" s="44"/>
      <c r="C36" s="41">
        <v>0.33329999999999999</v>
      </c>
      <c r="D36" s="37">
        <f>$D$35*C36</f>
        <v>35.996400000000001</v>
      </c>
      <c r="E36" s="38">
        <f t="shared" si="0"/>
        <v>35.996400000000001</v>
      </c>
      <c r="F36" s="39"/>
      <c r="G36" s="39"/>
      <c r="H36" s="39"/>
    </row>
    <row r="37" spans="1:8" s="40" customFormat="1" ht="42.75" customHeight="1" x14ac:dyDescent="0.25">
      <c r="A37" s="43" t="s">
        <v>28</v>
      </c>
      <c r="B37" s="44"/>
      <c r="C37" s="41">
        <v>0.22220000000000001</v>
      </c>
      <c r="D37" s="37">
        <f t="shared" ref="D37:D38" si="1">$D$35*C37</f>
        <v>23.997600000000002</v>
      </c>
      <c r="E37" s="38">
        <f t="shared" si="0"/>
        <v>23.997600000000002</v>
      </c>
      <c r="F37" s="39"/>
      <c r="G37" s="39"/>
      <c r="H37" s="39"/>
    </row>
    <row r="38" spans="1:8" s="40" customFormat="1" ht="42.75" customHeight="1" x14ac:dyDescent="0.25">
      <c r="A38" s="43" t="s">
        <v>29</v>
      </c>
      <c r="B38" s="44"/>
      <c r="C38" s="41">
        <v>0.22220000000000001</v>
      </c>
      <c r="D38" s="37">
        <f t="shared" si="1"/>
        <v>23.997600000000002</v>
      </c>
      <c r="E38" s="38">
        <f t="shared" si="0"/>
        <v>23.997600000000002</v>
      </c>
      <c r="F38" s="39"/>
      <c r="G38" s="39"/>
      <c r="H38" s="39"/>
    </row>
    <row r="39" spans="1:8" s="40" customFormat="1" ht="42.75" customHeight="1" x14ac:dyDescent="0.25">
      <c r="A39" s="43" t="s">
        <v>30</v>
      </c>
      <c r="B39" s="43"/>
      <c r="C39" s="41" t="s">
        <v>26</v>
      </c>
      <c r="D39" s="37">
        <f>$D$35-(D36+D37+D38+D40)</f>
        <v>18.008399999999995</v>
      </c>
      <c r="E39" s="38">
        <f t="shared" si="0"/>
        <v>18.008399999999995</v>
      </c>
      <c r="F39" s="39"/>
      <c r="G39" s="39"/>
      <c r="H39" s="39"/>
    </row>
    <row r="40" spans="1:8" s="40" customFormat="1" ht="42.75" customHeight="1" x14ac:dyDescent="0.25">
      <c r="A40" s="43" t="s">
        <v>27</v>
      </c>
      <c r="B40" s="44"/>
      <c r="C40" s="41" t="s">
        <v>26</v>
      </c>
      <c r="D40" s="37">
        <v>6</v>
      </c>
      <c r="E40" s="38">
        <f t="shared" si="0"/>
        <v>6</v>
      </c>
      <c r="F40" s="39"/>
      <c r="G40" s="39"/>
      <c r="H40" s="39"/>
    </row>
    <row r="41" spans="1:8" x14ac:dyDescent="0.25">
      <c r="A41" s="1"/>
      <c r="B41" s="1"/>
      <c r="C41" s="1"/>
      <c r="D41" s="35" t="s">
        <v>24</v>
      </c>
      <c r="E41" s="36">
        <f>SUM(E36:E40)</f>
        <v>108</v>
      </c>
      <c r="F41" s="1"/>
      <c r="G41" s="1"/>
      <c r="H41" s="1"/>
    </row>
    <row r="42" spans="1:8" x14ac:dyDescent="0.25">
      <c r="A42" s="1"/>
      <c r="B42" s="1"/>
      <c r="C42" s="1"/>
      <c r="D42" s="1"/>
      <c r="E42" s="1"/>
      <c r="F42" s="1"/>
      <c r="G42" s="1"/>
      <c r="H42" s="1"/>
    </row>
  </sheetData>
  <mergeCells count="7">
    <mergeCell ref="G3:H4"/>
    <mergeCell ref="A38:B38"/>
    <mergeCell ref="A39:B39"/>
    <mergeCell ref="A40:B40"/>
    <mergeCell ref="A36:B36"/>
    <mergeCell ref="A8:H8"/>
    <mergeCell ref="A37:B37"/>
  </mergeCells>
  <dataValidations count="1">
    <dataValidation allowBlank="1" showInputMessage="1" showErrorMessage="1" promptTitle="Calcul automatique" sqref="C22:D22 H18 G16:G18 B18:F18"/>
  </dataValidations>
  <pageMargins left="0.7" right="0.7" top="0.75" bottom="0.75" header="0.3" footer="0.3"/>
  <pageSetup paperSize="9" scale="8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>Rectorat de Poitiers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dchagneaud</dc:creator>
  <cp:lastModifiedBy>etroussicot</cp:lastModifiedBy>
  <cp:lastPrinted>2024-02-07T12:09:37Z</cp:lastPrinted>
  <dcterms:created xsi:type="dcterms:W3CDTF">2024-02-05T15:12:53Z</dcterms:created>
  <dcterms:modified xsi:type="dcterms:W3CDTF">2025-02-03T09:39:27Z</dcterms:modified>
</cp:coreProperties>
</file>